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om-villebon.local\vb-file\a.carillon\Images\"/>
    </mc:Choice>
  </mc:AlternateContent>
  <xr:revisionPtr revIDLastSave="0" documentId="13_ncr:1_{AD299ABF-A6A3-4118-A9D8-9DDA2A881090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0" i="1"/>
  <c r="E21" i="1"/>
  <c r="E19" i="1" l="1"/>
  <c r="E18" i="1"/>
  <c r="E6" i="1" l="1"/>
  <c r="E15" i="1" l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<sst xmlns="http://schemas.openxmlformats.org/spreadsheetml/2006/main" count="26" uniqueCount="22">
  <si>
    <t>Cantine</t>
  </si>
  <si>
    <t>CDL journée complète</t>
  </si>
  <si>
    <t>CDL demi journée + restau</t>
  </si>
  <si>
    <t>BTV demi journée</t>
  </si>
  <si>
    <t>Garderie Matin</t>
  </si>
  <si>
    <t>Garderie soir</t>
  </si>
  <si>
    <t>Etude 3 jours</t>
  </si>
  <si>
    <t>Etudes 4 jours</t>
  </si>
  <si>
    <t>Etudes Garderie 3 jours</t>
  </si>
  <si>
    <t>Etudes Garderie 4 jours</t>
  </si>
  <si>
    <t>Séjours</t>
  </si>
  <si>
    <t>Montant mini</t>
  </si>
  <si>
    <t>Montant Maxi</t>
  </si>
  <si>
    <t>Taux d'effort</t>
  </si>
  <si>
    <t xml:space="preserve">Vos tarifs </t>
  </si>
  <si>
    <t>Montant de votre Quotient :</t>
  </si>
  <si>
    <t>Tarifs 2019</t>
  </si>
  <si>
    <t>Au cœur de la nature</t>
  </si>
  <si>
    <t>Le var à la carte</t>
  </si>
  <si>
    <t>Aventurier en herbe</t>
  </si>
  <si>
    <t>Viva Espana</t>
  </si>
  <si>
    <t>Mini séjour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</si>
</sst>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0" fontId="6" fillId="2" borderId="1" xfId="1" applyNumberFormat="1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2"/>
  <sheetViews>
    <sheetView tabSelected="1" workbookViewId="0">
      <selection activeCell="B3" sqref="B3"/>
    </sheetView>
  </sheetViews>
  <sheetFormatPr baseColWidth="10" defaultColWidth="11.42578125" defaultRowHeight="16.5" x14ac:dyDescent="0.3"/>
  <cols>
    <col min="1" max="1" width="46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28.5" x14ac:dyDescent="0.4">
      <c r="A1" s="1" t="s">
        <v>16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15</v>
      </c>
      <c r="B3" s="5">
        <v>1000</v>
      </c>
      <c r="C3" s="6"/>
      <c r="D3" s="6"/>
      <c r="E3" s="6"/>
      <c r="F3" s="6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8" t="s">
        <v>11</v>
      </c>
      <c r="C5" s="8" t="s">
        <v>12</v>
      </c>
      <c r="D5" s="8" t="s">
        <v>13</v>
      </c>
      <c r="E5" s="9" t="s">
        <v>14</v>
      </c>
      <c r="F5" s="2"/>
    </row>
    <row r="6" spans="1:6" x14ac:dyDescent="0.3">
      <c r="A6" s="10" t="s">
        <v>0</v>
      </c>
      <c r="B6" s="11">
        <v>1.26</v>
      </c>
      <c r="C6" s="11">
        <v>7.19</v>
      </c>
      <c r="D6" s="12">
        <v>4.64E-3</v>
      </c>
      <c r="E6" s="13">
        <f t="shared" ref="E6:E15" si="0">IF($B$3*D6&lt;B6,B6,IF($B$3*D6&gt;C6,C6,$B$3*D6))</f>
        <v>4.6399999999999997</v>
      </c>
      <c r="F6" s="2"/>
    </row>
    <row r="7" spans="1:6" x14ac:dyDescent="0.3">
      <c r="A7" s="10" t="s">
        <v>1</v>
      </c>
      <c r="B7" s="11">
        <v>3.99</v>
      </c>
      <c r="C7" s="11">
        <v>17.239999999999998</v>
      </c>
      <c r="D7" s="12">
        <v>1.112E-2</v>
      </c>
      <c r="E7" s="13">
        <f t="shared" si="0"/>
        <v>11.12</v>
      </c>
      <c r="F7" s="2"/>
    </row>
    <row r="8" spans="1:6" x14ac:dyDescent="0.3">
      <c r="A8" s="10" t="s">
        <v>2</v>
      </c>
      <c r="B8" s="11">
        <v>3.13</v>
      </c>
      <c r="C8" s="11">
        <v>13.79</v>
      </c>
      <c r="D8" s="12">
        <v>8.8999999999999999E-3</v>
      </c>
      <c r="E8" s="13">
        <f t="shared" si="0"/>
        <v>8.9</v>
      </c>
      <c r="F8" s="2"/>
    </row>
    <row r="9" spans="1:6" x14ac:dyDescent="0.3">
      <c r="A9" s="10" t="s">
        <v>3</v>
      </c>
      <c r="B9" s="11">
        <v>1.57</v>
      </c>
      <c r="C9" s="11">
        <v>6.74</v>
      </c>
      <c r="D9" s="12">
        <v>4.3499999999999997E-3</v>
      </c>
      <c r="E9" s="13">
        <f t="shared" si="0"/>
        <v>4.3499999999999996</v>
      </c>
      <c r="F9" s="2"/>
    </row>
    <row r="10" spans="1:6" x14ac:dyDescent="0.3">
      <c r="A10" s="10" t="s">
        <v>4</v>
      </c>
      <c r="B10" s="11">
        <v>0.76</v>
      </c>
      <c r="C10" s="11">
        <v>1.88</v>
      </c>
      <c r="D10" s="12">
        <v>1.2099999999999999E-3</v>
      </c>
      <c r="E10" s="13">
        <f t="shared" si="0"/>
        <v>1.21</v>
      </c>
      <c r="F10" s="2"/>
    </row>
    <row r="11" spans="1:6" x14ac:dyDescent="0.3">
      <c r="A11" s="10" t="s">
        <v>5</v>
      </c>
      <c r="B11" s="11">
        <v>1.36</v>
      </c>
      <c r="C11" s="11">
        <v>2.67</v>
      </c>
      <c r="D11" s="12">
        <v>1.72E-3</v>
      </c>
      <c r="E11" s="13">
        <f t="shared" si="0"/>
        <v>1.72</v>
      </c>
      <c r="F11" s="2"/>
    </row>
    <row r="12" spans="1:6" x14ac:dyDescent="0.3">
      <c r="A12" s="10" t="s">
        <v>6</v>
      </c>
      <c r="B12" s="11">
        <v>34.369999999999997</v>
      </c>
      <c r="C12" s="11">
        <v>112.83</v>
      </c>
      <c r="D12" s="12">
        <v>7.2999999999999995E-2</v>
      </c>
      <c r="E12" s="13">
        <f t="shared" si="0"/>
        <v>73</v>
      </c>
      <c r="F12" s="2"/>
    </row>
    <row r="13" spans="1:6" x14ac:dyDescent="0.3">
      <c r="A13" s="10" t="s">
        <v>7</v>
      </c>
      <c r="B13" s="11">
        <v>45.5</v>
      </c>
      <c r="C13" s="11">
        <v>133.19999999999999</v>
      </c>
      <c r="D13" s="12">
        <v>8.5999999999999993E-2</v>
      </c>
      <c r="E13" s="13">
        <f t="shared" si="0"/>
        <v>86</v>
      </c>
      <c r="F13" s="2"/>
    </row>
    <row r="14" spans="1:6" x14ac:dyDescent="0.3">
      <c r="A14" s="10" t="s">
        <v>8</v>
      </c>
      <c r="B14" s="11">
        <v>55.61</v>
      </c>
      <c r="C14" s="11">
        <v>147.30000000000001</v>
      </c>
      <c r="D14" s="12">
        <v>9.5000000000000001E-2</v>
      </c>
      <c r="E14" s="13">
        <f t="shared" si="0"/>
        <v>95</v>
      </c>
      <c r="F14" s="2"/>
    </row>
    <row r="15" spans="1:6" x14ac:dyDescent="0.3">
      <c r="A15" s="10" t="s">
        <v>9</v>
      </c>
      <c r="B15" s="11">
        <v>68.75</v>
      </c>
      <c r="C15" s="11">
        <v>156.71</v>
      </c>
      <c r="D15" s="12">
        <v>0.1011</v>
      </c>
      <c r="E15" s="13">
        <f t="shared" si="0"/>
        <v>101.1</v>
      </c>
      <c r="F15" s="2"/>
    </row>
    <row r="16" spans="1:6" x14ac:dyDescent="0.3">
      <c r="A16" s="2"/>
      <c r="B16" s="14"/>
      <c r="C16" s="14"/>
      <c r="D16" s="14"/>
      <c r="E16" s="15"/>
      <c r="F16" s="2"/>
    </row>
    <row r="17" spans="1:6" x14ac:dyDescent="0.3">
      <c r="A17" s="10" t="s">
        <v>10</v>
      </c>
      <c r="B17" s="8" t="s">
        <v>11</v>
      </c>
      <c r="C17" s="8" t="s">
        <v>12</v>
      </c>
      <c r="D17" s="8" t="s">
        <v>13</v>
      </c>
      <c r="E17" s="16" t="s">
        <v>14</v>
      </c>
      <c r="F17" s="2"/>
    </row>
    <row r="18" spans="1:6" x14ac:dyDescent="0.3">
      <c r="A18" s="19" t="s">
        <v>17</v>
      </c>
      <c r="B18" s="17">
        <v>50.2</v>
      </c>
      <c r="C18" s="17">
        <v>311.25</v>
      </c>
      <c r="D18" s="18">
        <v>0.20080999999999999</v>
      </c>
      <c r="E18" s="13">
        <f>IF($B$3*D18&lt;B18,B18,IF($B$3*D18&gt;C18,C18,$B$3*D18))</f>
        <v>200.81</v>
      </c>
      <c r="F18" s="2"/>
    </row>
    <row r="19" spans="1:6" x14ac:dyDescent="0.3">
      <c r="A19" s="19" t="s">
        <v>18</v>
      </c>
      <c r="B19" s="17">
        <v>77.42</v>
      </c>
      <c r="C19" s="17">
        <v>480</v>
      </c>
      <c r="D19" s="18">
        <v>0.30968000000000001</v>
      </c>
      <c r="E19" s="13">
        <f>IF($B$3*D19&lt;B19,B19,IF($B$3*D19&gt;C19,C19,$B$3*D19))</f>
        <v>309.68</v>
      </c>
      <c r="F19" s="2"/>
    </row>
    <row r="20" spans="1:6" x14ac:dyDescent="0.3">
      <c r="A20" s="19" t="s">
        <v>19</v>
      </c>
      <c r="B20" s="17">
        <v>117.94</v>
      </c>
      <c r="C20" s="17">
        <v>731.25</v>
      </c>
      <c r="D20" s="18">
        <v>0.47177000000000002</v>
      </c>
      <c r="E20" s="13">
        <f>IF($B$3*D20&lt;B20,B20,IF($B$3*D20&gt;C20,C20,$B$3*D20))</f>
        <v>471.77000000000004</v>
      </c>
      <c r="F20" s="2"/>
    </row>
    <row r="21" spans="1:6" x14ac:dyDescent="0.3">
      <c r="A21" s="19" t="s">
        <v>20</v>
      </c>
      <c r="B21" s="17">
        <v>101.61</v>
      </c>
      <c r="C21" s="17">
        <v>630</v>
      </c>
      <c r="D21" s="18">
        <v>0.40644999999999998</v>
      </c>
      <c r="E21" s="13">
        <f>IF($B$3*D21&lt;B21,B21,IF($B$3*D21&gt;C21,C21,$B$3*D21))</f>
        <v>406.45</v>
      </c>
      <c r="F21" s="2"/>
    </row>
    <row r="22" spans="1:6" x14ac:dyDescent="0.3">
      <c r="A22" s="20" t="s">
        <v>21</v>
      </c>
      <c r="B22" s="17">
        <v>61.66</v>
      </c>
      <c r="C22" s="17">
        <v>382.27</v>
      </c>
      <c r="D22" s="21">
        <v>0.24662300000000001</v>
      </c>
      <c r="E22" s="13">
        <f>IF($B$3*D22&lt;B22,B22,IF($B$3*D22&gt;C22,C22,$B$3*D22))</f>
        <v>246.62300000000002</v>
      </c>
      <c r="F22" s="2"/>
    </row>
  </sheetData>
  <sheetProtection algorithmName="SHA-512" hashValue="taMhj0UCvJJYjNhJf3w+ti7YvXg9FsUXQR+TQbbo2pGS/Cu17To1uJ8YBqRuZ+f9zawZXEazK8GWO5/ngc11ow==" saltValue="Tg55r6G8+2lsWZqL+puoIQ==" spinCount="100000" sheet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Carillon Aurore (Mairie Villebon-sur-Yvette)</cp:lastModifiedBy>
  <dcterms:created xsi:type="dcterms:W3CDTF">2017-09-12T08:39:28Z</dcterms:created>
  <dcterms:modified xsi:type="dcterms:W3CDTF">2019-04-30T13:41:07Z</dcterms:modified>
</cp:coreProperties>
</file>