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X:\Pôle Enfance Education\Affaires Scolaires\Délibérations\tarifs municipaux\2024\"/>
    </mc:Choice>
  </mc:AlternateContent>
  <xr:revisionPtr revIDLastSave="0" documentId="13_ncr:1_{DC2A012C-3344-4AA4-97CE-F9915DB231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rifs à-c du 1-1-24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3" l="1"/>
  <c r="C27" i="3"/>
  <c r="E23" i="3"/>
  <c r="E26" i="3"/>
  <c r="E25" i="3"/>
  <c r="E22" i="3"/>
  <c r="E24" i="3"/>
  <c r="E6" i="3"/>
  <c r="E27" i="3" l="1"/>
  <c r="E19" i="3"/>
  <c r="E7" i="3"/>
  <c r="E8" i="3"/>
  <c r="E9" i="3"/>
  <c r="E10" i="3"/>
  <c r="E21" i="3"/>
  <c r="E20" i="3"/>
  <c r="E18" i="3"/>
  <c r="E17" i="3"/>
  <c r="E16" i="3"/>
  <c r="E15" i="3"/>
  <c r="E14" i="3"/>
  <c r="E13" i="3"/>
  <c r="E12" i="3"/>
  <c r="E11" i="3"/>
</calcChain>
</file>

<file path=xl/sharedStrings.xml><?xml version="1.0" encoding="utf-8"?>
<sst xmlns="http://schemas.openxmlformats.org/spreadsheetml/2006/main" count="57" uniqueCount="40">
  <si>
    <t>Tarifs 2020</t>
  </si>
  <si>
    <t>Montant de votre Quotient :</t>
  </si>
  <si>
    <t>Montant mini</t>
  </si>
  <si>
    <t>Montant Maxi</t>
  </si>
  <si>
    <t>Taux d'effort</t>
  </si>
  <si>
    <t xml:space="preserve">Vos tarifs </t>
  </si>
  <si>
    <t>Ludothèque adhésion semestrielle</t>
  </si>
  <si>
    <t>Ludothèque adhésion annuelle</t>
  </si>
  <si>
    <t>Temps du midi Restauration scolaire</t>
  </si>
  <si>
    <t>Midi Protocole Accueil Individualisé</t>
  </si>
  <si>
    <t>CDL ou BTV journée complète avec restauration</t>
  </si>
  <si>
    <t>CDL mercredi matin + restauration</t>
  </si>
  <si>
    <t>BTV demi journée sans restauration</t>
  </si>
  <si>
    <t>Mode de 
facturation</t>
  </si>
  <si>
    <t>A l'unité</t>
  </si>
  <si>
    <t>Mensuel
(10 mois)</t>
  </si>
  <si>
    <t>Adhésion annuelle</t>
  </si>
  <si>
    <t>Adhésion semestrielle</t>
  </si>
  <si>
    <t>Accueil périscolaire Matin</t>
  </si>
  <si>
    <t>Accueil périscolaire Soir</t>
  </si>
  <si>
    <t>Etudes 2 soirs fixes</t>
  </si>
  <si>
    <t>Etudes 3 soirs fixes</t>
  </si>
  <si>
    <t>Etudes 4 soirs</t>
  </si>
  <si>
    <t>Etudes + Garderie 2 soirs fixes</t>
  </si>
  <si>
    <t>Etudes + Garderie 3 soirs fixes</t>
  </si>
  <si>
    <t>Etudes + Garderie 4 soirs</t>
  </si>
  <si>
    <t>le séjour</t>
  </si>
  <si>
    <t>Tarifs 2024</t>
  </si>
  <si>
    <t>EMS 2024-2025</t>
  </si>
  <si>
    <t>Participation sorties (Bouge ta Ville), séjours et classes de découverte</t>
  </si>
  <si>
    <t>quotient 250 * taux d'effort</t>
  </si>
  <si>
    <t>75% du coût de la prestation</t>
  </si>
  <si>
    <t>(75% du cout de la prestation) / quotient plafond : 1650</t>
  </si>
  <si>
    <t>Classe découverte La Bourboule du 26 avril au 3 mai 2024</t>
  </si>
  <si>
    <t>Séjour centre de loisirs pour les 7-11 ans à Jablines du 22 au 26 juillet 2024</t>
  </si>
  <si>
    <t>Séjour BTV 11-17 ans à Longeville Mont d'or du 22 au 26 juillet 2024</t>
  </si>
  <si>
    <t>Séjour jumelage pour les 15-17 ans à Francfort du 21 au 27 juillet 2024</t>
  </si>
  <si>
    <t>Classe découverte Séné (Morbihan) du 24 au 31 mai 2024</t>
  </si>
  <si>
    <t>Nuitée au centre de loisirs ou avec BTV</t>
  </si>
  <si>
    <t>la nuitée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</si>
</sst>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2"/>
      <color rgb="FF00B0F0"/>
      <name val="Calibri"/>
      <family val="2"/>
      <scheme val="minor"/>
    </font>
    <font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5" fillId="2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1" xfId="0" applyFont="1" applyBorder="1"/>
    <xf numFmtId="164" fontId="0" fillId="0" borderId="1" xfId="1" applyNumberFormat="1" applyFont="1" applyBorder="1" applyAlignment="1" applyProtection="1">
      <alignment horizontal="center"/>
    </xf>
    <xf numFmtId="0" fontId="0" fillId="0" borderId="1" xfId="1" applyNumberFormat="1" applyFont="1" applyBorder="1" applyAlignment="1" applyProtection="1">
      <alignment horizontal="center"/>
    </xf>
    <xf numFmtId="164" fontId="3" fillId="2" borderId="1" xfId="1" applyNumberFormat="1" applyFont="1" applyFill="1" applyBorder="1" applyAlignment="1" applyProtection="1">
      <alignment horizontal="center"/>
    </xf>
    <xf numFmtId="0" fontId="6" fillId="0" borderId="0" xfId="0" applyFont="1"/>
    <xf numFmtId="0" fontId="4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165" fontId="0" fillId="0" borderId="1" xfId="1" applyNumberFormat="1" applyFont="1" applyBorder="1" applyAlignment="1" applyProtection="1">
      <alignment horizontal="center"/>
    </xf>
    <xf numFmtId="0" fontId="1" fillId="0" borderId="2" xfId="0" applyFont="1" applyBorder="1" applyProtection="1">
      <protection locked="0"/>
    </xf>
    <xf numFmtId="0" fontId="1" fillId="0" borderId="3" xfId="0" applyFont="1" applyBorder="1"/>
    <xf numFmtId="164" fontId="0" fillId="0" borderId="3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164" fontId="0" fillId="0" borderId="2" xfId="1" applyNumberFormat="1" applyFont="1" applyBorder="1" applyAlignment="1" applyProtection="1">
      <alignment horizontal="center"/>
    </xf>
    <xf numFmtId="0" fontId="0" fillId="0" borderId="2" xfId="1" applyNumberFormat="1" applyFont="1" applyBorder="1" applyAlignment="1" applyProtection="1">
      <alignment horizontal="center"/>
    </xf>
    <xf numFmtId="164" fontId="3" fillId="2" borderId="2" xfId="1" applyNumberFormat="1" applyFont="1" applyFill="1" applyBorder="1" applyAlignment="1" applyProtection="1">
      <alignment horizontal="center"/>
    </xf>
    <xf numFmtId="0" fontId="1" fillId="0" borderId="4" xfId="0" applyFont="1" applyBorder="1" applyProtection="1">
      <protection locked="0"/>
    </xf>
    <xf numFmtId="164" fontId="3" fillId="2" borderId="3" xfId="1" applyNumberFormat="1" applyFont="1" applyFill="1" applyBorder="1" applyAlignment="1" applyProtection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wrapText="1"/>
      <protection locked="0"/>
    </xf>
    <xf numFmtId="164" fontId="0" fillId="0" borderId="2" xfId="1" applyNumberFormat="1" applyFont="1" applyBorder="1" applyAlignment="1" applyProtection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891541</xdr:colOff>
      <xdr:row>0</xdr:row>
      <xdr:rowOff>76201</xdr:rowOff>
    </xdr:from>
    <xdr:to>
      <xdr:col>5</xdr:col>
      <xdr:colOff>697231</xdr:colOff>
      <xdr:row>3</xdr:row>
      <xdr:rowOff>1</xdr:rowOff>
    </xdr:to>
    <xdr:pic>
      <xdr:nvPicPr>
        <xdr:cNvPr id="2" name="Image 1" descr="LOGO VSY 2017_petit format.jpg">
          <a:extLst>
            <a:ext uri="{FF2B5EF4-FFF2-40B4-BE49-F238E27FC236}">
              <a16:creationId xmlns:a16="http://schemas.microsoft.com/office/drawing/2014/main" id="{D55AB124-19B2-4297-AF15-2DF2CF5CD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</a:blip>
        <a:stretch>
          <a:fillRect/>
        </a:stretch>
      </xdr:blipFill>
      <xdr:spPr>
        <a:xfrm>
          <a:off x="7368541" y="76201"/>
          <a:ext cx="85725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workbookViewId="0">
      <selection activeCell="B3" sqref="B3"/>
    </sheetView>
  </sheetViews>
  <sheetFormatPr baseColWidth="10" defaultColWidth="11.33203125" defaultRowHeight="14.4" x14ac:dyDescent="0.3"/>
  <cols>
    <col min="1" max="1" width="45.33203125" style="2" customWidth="1"/>
    <col min="2" max="2" width="17.109375" style="2" customWidth="1"/>
    <col min="3" max="3" width="17.33203125" style="2" customWidth="1"/>
    <col min="4" max="4" width="18" style="2" customWidth="1"/>
    <col min="5" max="5" width="15.33203125" style="2" customWidth="1"/>
    <col min="6" max="6" width="15.6640625" style="2" customWidth="1"/>
    <col min="7" max="7" width="22.88671875" style="2" hidden="1" customWidth="1"/>
    <col min="8" max="9" width="0" style="2" hidden="1" customWidth="1"/>
    <col min="10" max="10" width="12.33203125" style="2" hidden="1" customWidth="1"/>
    <col min="11" max="12" width="0" style="2" hidden="1" customWidth="1"/>
    <col min="13" max="13" width="9.109375" style="2"/>
    <col min="14" max="14" width="18.5546875" style="2" customWidth="1"/>
    <col min="15" max="16384" width="11.33203125" style="2"/>
  </cols>
  <sheetData>
    <row r="1" spans="1:14" ht="28.8" x14ac:dyDescent="0.55000000000000004">
      <c r="A1" s="8" t="s">
        <v>27</v>
      </c>
      <c r="B1"/>
      <c r="C1"/>
      <c r="D1"/>
      <c r="E1"/>
      <c r="F1"/>
      <c r="G1" s="8" t="s">
        <v>0</v>
      </c>
      <c r="N1" s="8"/>
    </row>
    <row r="2" spans="1:14" x14ac:dyDescent="0.3">
      <c r="A2"/>
      <c r="B2"/>
      <c r="C2"/>
      <c r="D2"/>
      <c r="E2"/>
      <c r="F2"/>
    </row>
    <row r="3" spans="1:14" s="3" customFormat="1" ht="29.25" customHeight="1" x14ac:dyDescent="0.3">
      <c r="A3" s="9" t="s">
        <v>1</v>
      </c>
      <c r="B3" s="1">
        <v>1000</v>
      </c>
      <c r="C3" s="10"/>
      <c r="D3" s="10"/>
      <c r="E3" s="10"/>
      <c r="F3" s="10"/>
    </row>
    <row r="4" spans="1:14" x14ac:dyDescent="0.3">
      <c r="A4"/>
      <c r="B4"/>
      <c r="C4"/>
      <c r="D4"/>
      <c r="E4"/>
    </row>
    <row r="5" spans="1:14" ht="34.200000000000003" customHeight="1" x14ac:dyDescent="0.3">
      <c r="A5"/>
      <c r="B5" s="21" t="s">
        <v>2</v>
      </c>
      <c r="C5" s="21" t="s">
        <v>3</v>
      </c>
      <c r="D5" s="21" t="s">
        <v>4</v>
      </c>
      <c r="E5" s="23" t="s">
        <v>5</v>
      </c>
      <c r="F5" s="22" t="s">
        <v>13</v>
      </c>
    </row>
    <row r="6" spans="1:14" ht="16.2" customHeight="1" x14ac:dyDescent="0.3">
      <c r="A6" s="4" t="s">
        <v>8</v>
      </c>
      <c r="B6" s="5">
        <v>1.41</v>
      </c>
      <c r="C6" s="5">
        <v>8.5299999999999994</v>
      </c>
      <c r="D6" s="11">
        <v>5.1700000000000001E-3</v>
      </c>
      <c r="E6" s="7">
        <f>IF($B$3*D6&lt;B6,B6,IF($B$3*D6&gt;C6,C6,$B$3*D6))</f>
        <v>5.17</v>
      </c>
      <c r="F6" s="21" t="s">
        <v>14</v>
      </c>
    </row>
    <row r="7" spans="1:14" ht="16.2" customHeight="1" x14ac:dyDescent="0.3">
      <c r="A7" s="4" t="s">
        <v>9</v>
      </c>
      <c r="B7" s="5">
        <v>0.86</v>
      </c>
      <c r="C7" s="5">
        <v>2.2400000000000002</v>
      </c>
      <c r="D7" s="11">
        <v>1.3600000000000001E-3</v>
      </c>
      <c r="E7" s="7">
        <f t="shared" ref="E7:E27" si="0">IF($B$3*D7&lt;B7,B7,IF($B$3*D7&gt;C7,C7,$B$3*D7))</f>
        <v>1.36</v>
      </c>
      <c r="F7" s="21" t="s">
        <v>14</v>
      </c>
    </row>
    <row r="8" spans="1:14" ht="16.2" customHeight="1" x14ac:dyDescent="0.3">
      <c r="A8" s="4" t="s">
        <v>10</v>
      </c>
      <c r="B8" s="5">
        <v>4.47</v>
      </c>
      <c r="C8" s="5">
        <v>20.56</v>
      </c>
      <c r="D8" s="11">
        <v>1.2460000000000001E-2</v>
      </c>
      <c r="E8" s="7">
        <f t="shared" si="0"/>
        <v>12.46</v>
      </c>
      <c r="F8" s="21" t="s">
        <v>14</v>
      </c>
    </row>
    <row r="9" spans="1:14" ht="16.2" customHeight="1" x14ac:dyDescent="0.3">
      <c r="A9" s="4" t="s">
        <v>11</v>
      </c>
      <c r="B9" s="5">
        <v>3.5</v>
      </c>
      <c r="C9" s="5">
        <v>16.45</v>
      </c>
      <c r="D9" s="6">
        <v>9.9699999999999997E-3</v>
      </c>
      <c r="E9" s="7">
        <f t="shared" si="0"/>
        <v>9.9699999999999989</v>
      </c>
      <c r="F9" s="21" t="s">
        <v>14</v>
      </c>
    </row>
    <row r="10" spans="1:14" ht="16.2" customHeight="1" x14ac:dyDescent="0.3">
      <c r="A10" s="4" t="s">
        <v>12</v>
      </c>
      <c r="B10" s="5">
        <v>1.76</v>
      </c>
      <c r="C10" s="5">
        <v>8.0399999999999991</v>
      </c>
      <c r="D10" s="6">
        <v>4.8700000000000002E-3</v>
      </c>
      <c r="E10" s="7">
        <f t="shared" si="0"/>
        <v>4.87</v>
      </c>
      <c r="F10" s="21" t="s">
        <v>14</v>
      </c>
    </row>
    <row r="11" spans="1:14" ht="16.2" customHeight="1" x14ac:dyDescent="0.3">
      <c r="A11" s="4" t="s">
        <v>18</v>
      </c>
      <c r="B11" s="5">
        <v>0.86</v>
      </c>
      <c r="C11" s="5">
        <v>2.2400000000000002</v>
      </c>
      <c r="D11" s="6">
        <v>1.3600000000000001E-3</v>
      </c>
      <c r="E11" s="7">
        <f t="shared" si="0"/>
        <v>1.36</v>
      </c>
      <c r="F11" s="21" t="s">
        <v>14</v>
      </c>
    </row>
    <row r="12" spans="1:14" ht="16.2" customHeight="1" x14ac:dyDescent="0.3">
      <c r="A12" s="4" t="s">
        <v>19</v>
      </c>
      <c r="B12" s="5">
        <v>1.68</v>
      </c>
      <c r="C12" s="5">
        <v>3.53</v>
      </c>
      <c r="D12" s="6">
        <v>2.14E-3</v>
      </c>
      <c r="E12" s="7">
        <f t="shared" si="0"/>
        <v>2.14</v>
      </c>
      <c r="F12" s="21" t="s">
        <v>14</v>
      </c>
    </row>
    <row r="13" spans="1:14" ht="25.95" customHeight="1" x14ac:dyDescent="0.3">
      <c r="A13" s="4" t="s">
        <v>20</v>
      </c>
      <c r="B13" s="5">
        <v>8.2100000000000009</v>
      </c>
      <c r="C13" s="5">
        <v>30.56</v>
      </c>
      <c r="D13" s="6">
        <v>1.8519999999999998E-2</v>
      </c>
      <c r="E13" s="7">
        <f t="shared" si="0"/>
        <v>18.52</v>
      </c>
      <c r="F13" s="22" t="s">
        <v>15</v>
      </c>
    </row>
    <row r="14" spans="1:14" ht="25.95" customHeight="1" x14ac:dyDescent="0.3">
      <c r="A14" s="4" t="s">
        <v>21</v>
      </c>
      <c r="B14" s="5">
        <v>11.4</v>
      </c>
      <c r="C14" s="5">
        <v>39.86</v>
      </c>
      <c r="D14" s="6">
        <v>2.4160000000000001E-2</v>
      </c>
      <c r="E14" s="7">
        <f t="shared" si="0"/>
        <v>24.16</v>
      </c>
      <c r="F14" s="22" t="s">
        <v>15</v>
      </c>
    </row>
    <row r="15" spans="1:14" ht="25.95" customHeight="1" x14ac:dyDescent="0.3">
      <c r="A15" s="4" t="s">
        <v>22</v>
      </c>
      <c r="B15" s="5">
        <v>15.1</v>
      </c>
      <c r="C15" s="5">
        <v>47.06</v>
      </c>
      <c r="D15" s="6">
        <v>2.852E-2</v>
      </c>
      <c r="E15" s="7">
        <f t="shared" si="0"/>
        <v>28.52</v>
      </c>
      <c r="F15" s="22" t="s">
        <v>15</v>
      </c>
    </row>
    <row r="16" spans="1:14" ht="25.95" customHeight="1" x14ac:dyDescent="0.3">
      <c r="A16" s="4" t="s">
        <v>23</v>
      </c>
      <c r="B16" s="5">
        <v>13.29</v>
      </c>
      <c r="C16" s="5">
        <v>39.9</v>
      </c>
      <c r="D16" s="6">
        <v>2.418E-2</v>
      </c>
      <c r="E16" s="7">
        <f t="shared" si="0"/>
        <v>24.18</v>
      </c>
      <c r="F16" s="22" t="s">
        <v>15</v>
      </c>
    </row>
    <row r="17" spans="1:6" ht="25.95" customHeight="1" x14ac:dyDescent="0.3">
      <c r="A17" s="4" t="s">
        <v>24</v>
      </c>
      <c r="B17" s="5">
        <v>18.45</v>
      </c>
      <c r="C17" s="5">
        <v>52.04</v>
      </c>
      <c r="D17" s="6">
        <v>3.1539999999999999E-2</v>
      </c>
      <c r="E17" s="7">
        <f t="shared" si="0"/>
        <v>31.54</v>
      </c>
      <c r="F17" s="22" t="s">
        <v>15</v>
      </c>
    </row>
    <row r="18" spans="1:6" ht="25.95" customHeight="1" x14ac:dyDescent="0.3">
      <c r="A18" s="4" t="s">
        <v>25</v>
      </c>
      <c r="B18" s="5">
        <v>22.82</v>
      </c>
      <c r="C18" s="5">
        <v>55.36</v>
      </c>
      <c r="D18" s="6">
        <v>3.3550000000000003E-2</v>
      </c>
      <c r="E18" s="7">
        <f t="shared" si="0"/>
        <v>33.550000000000004</v>
      </c>
      <c r="F18" s="22" t="s">
        <v>15</v>
      </c>
    </row>
    <row r="19" spans="1:6" ht="25.95" customHeight="1" x14ac:dyDescent="0.3">
      <c r="A19" s="13" t="s">
        <v>28</v>
      </c>
      <c r="B19" s="14">
        <v>11.2</v>
      </c>
      <c r="C19" s="14">
        <v>73.94</v>
      </c>
      <c r="D19" s="15">
        <v>4.4810000000000003E-2</v>
      </c>
      <c r="E19" s="7">
        <f t="shared" si="0"/>
        <v>44.81</v>
      </c>
      <c r="F19" s="22" t="s">
        <v>16</v>
      </c>
    </row>
    <row r="20" spans="1:6" ht="25.95" customHeight="1" x14ac:dyDescent="0.3">
      <c r="A20" s="19" t="s">
        <v>6</v>
      </c>
      <c r="B20" s="14">
        <v>7.77</v>
      </c>
      <c r="C20" s="14">
        <v>51.28</v>
      </c>
      <c r="D20" s="15">
        <v>3.108E-2</v>
      </c>
      <c r="E20" s="20">
        <f t="shared" si="0"/>
        <v>31.08</v>
      </c>
      <c r="F20" s="22" t="s">
        <v>17</v>
      </c>
    </row>
    <row r="21" spans="1:6" ht="25.95" customHeight="1" x14ac:dyDescent="0.3">
      <c r="A21" s="12" t="s">
        <v>7</v>
      </c>
      <c r="B21" s="16">
        <v>11.65</v>
      </c>
      <c r="C21" s="16">
        <v>76.92</v>
      </c>
      <c r="D21" s="17">
        <v>4.6620000000000002E-2</v>
      </c>
      <c r="E21" s="18">
        <f t="shared" si="0"/>
        <v>46.620000000000005</v>
      </c>
      <c r="F21" s="22" t="s">
        <v>16</v>
      </c>
    </row>
    <row r="22" spans="1:6" ht="30.75" customHeight="1" x14ac:dyDescent="0.3">
      <c r="A22" s="24" t="s">
        <v>33</v>
      </c>
      <c r="B22" s="16">
        <v>90.46</v>
      </c>
      <c r="C22" s="16">
        <v>597</v>
      </c>
      <c r="D22" s="17">
        <v>0.36181999999999997</v>
      </c>
      <c r="E22" s="18">
        <f t="shared" si="0"/>
        <v>361.82</v>
      </c>
      <c r="F22" s="22" t="s">
        <v>26</v>
      </c>
    </row>
    <row r="23" spans="1:6" ht="30.75" customHeight="1" x14ac:dyDescent="0.3">
      <c r="A23" s="24" t="s">
        <v>37</v>
      </c>
      <c r="B23" s="16">
        <v>70.459999999999994</v>
      </c>
      <c r="C23" s="16">
        <v>465</v>
      </c>
      <c r="D23" s="17">
        <v>0.28182000000000001</v>
      </c>
      <c r="E23" s="18">
        <f t="shared" si="0"/>
        <v>281.82</v>
      </c>
      <c r="F23" s="22" t="s">
        <v>26</v>
      </c>
    </row>
    <row r="24" spans="1:6" ht="32.25" customHeight="1" x14ac:dyDescent="0.3">
      <c r="A24" s="24" t="s">
        <v>35</v>
      </c>
      <c r="B24" s="16">
        <v>75.05</v>
      </c>
      <c r="C24" s="16">
        <v>495.31</v>
      </c>
      <c r="D24" s="17">
        <v>0.30019000000000001</v>
      </c>
      <c r="E24" s="18">
        <f t="shared" si="0"/>
        <v>300.19</v>
      </c>
      <c r="F24" s="22" t="s">
        <v>26</v>
      </c>
    </row>
    <row r="25" spans="1:6" ht="32.25" customHeight="1" x14ac:dyDescent="0.3">
      <c r="A25" s="24" t="s">
        <v>34</v>
      </c>
      <c r="B25" s="16">
        <v>57.9</v>
      </c>
      <c r="C25" s="16">
        <v>382.13</v>
      </c>
      <c r="D25" s="17">
        <v>0.23158999999999999</v>
      </c>
      <c r="E25" s="18">
        <f t="shared" si="0"/>
        <v>231.59</v>
      </c>
      <c r="F25" s="22" t="s">
        <v>26</v>
      </c>
    </row>
    <row r="26" spans="1:6" ht="32.25" customHeight="1" x14ac:dyDescent="0.3">
      <c r="A26" s="24" t="s">
        <v>36</v>
      </c>
      <c r="B26" s="16">
        <v>134.43</v>
      </c>
      <c r="C26" s="16">
        <v>887.25</v>
      </c>
      <c r="D26" s="17">
        <v>0.53773000000000004</v>
      </c>
      <c r="E26" s="18">
        <f t="shared" si="0"/>
        <v>537.73</v>
      </c>
      <c r="F26" s="22" t="s">
        <v>26</v>
      </c>
    </row>
    <row r="27" spans="1:6" ht="32.25" customHeight="1" x14ac:dyDescent="0.3">
      <c r="A27" s="24" t="s">
        <v>38</v>
      </c>
      <c r="B27" s="16">
        <f>4.47/2</f>
        <v>2.2349999999999999</v>
      </c>
      <c r="C27" s="16">
        <f>20.56/2</f>
        <v>10.28</v>
      </c>
      <c r="D27" s="17">
        <v>6.2300000000000003E-3</v>
      </c>
      <c r="E27" s="18">
        <f t="shared" si="0"/>
        <v>6.23</v>
      </c>
      <c r="F27" s="22" t="s">
        <v>39</v>
      </c>
    </row>
    <row r="28" spans="1:6" ht="58.5" customHeight="1" x14ac:dyDescent="0.3">
      <c r="A28" s="24" t="s">
        <v>29</v>
      </c>
      <c r="B28" s="25" t="s">
        <v>30</v>
      </c>
      <c r="C28" s="25" t="s">
        <v>31</v>
      </c>
      <c r="D28" s="25" t="s">
        <v>32</v>
      </c>
      <c r="E28" s="18"/>
      <c r="F28" s="22" t="s">
        <v>26</v>
      </c>
    </row>
  </sheetData>
  <sheetProtection algorithmName="SHA-512" hashValue="vwNeGf355drrdHapGR94NvRBWXjU84MWsJwIBLL4VdyYGrkPd0BqFz8IHqVc7nCLtYM8G+LcbWIXHxWfJMVe6A==" saltValue="g0rZrxEoK4KN/6sXvRJZqQ==" spinCount="100000" sheet="1" selectLockedCells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533638EFDF1F40B65C7B5C40894B9C" ma:contentTypeVersion="19" ma:contentTypeDescription="Crée un document." ma:contentTypeScope="" ma:versionID="361513dfdf7cc2a23111636b8f99380b">
  <xsd:schema xmlns:xsd="http://www.w3.org/2001/XMLSchema" xmlns:xs="http://www.w3.org/2001/XMLSchema" xmlns:p="http://schemas.microsoft.com/office/2006/metadata/properties" xmlns:ns2="55444789-d018-4bae-bb7a-048091775253" targetNamespace="http://schemas.microsoft.com/office/2006/metadata/properties" ma:root="true" ma:fieldsID="42f6fb762e405a05522bd2dfad34d719" ns2:_="">
    <xsd:import namespace="55444789-d018-4bae-bb7a-0480917752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c3x" minOccurs="0"/>
                <xsd:element ref="ns2:c6f8e3d4-218e-4c33-a38f-d386acd4bb77CountryOrRegion" minOccurs="0"/>
                <xsd:element ref="ns2:c6f8e3d4-218e-4c33-a38f-d386acd4bb77State" minOccurs="0"/>
                <xsd:element ref="ns2:c6f8e3d4-218e-4c33-a38f-d386acd4bb77City" minOccurs="0"/>
                <xsd:element ref="ns2:c6f8e3d4-218e-4c33-a38f-d386acd4bb77PostalCode" minOccurs="0"/>
                <xsd:element ref="ns2:c6f8e3d4-218e-4c33-a38f-d386acd4bb77Street" minOccurs="0"/>
                <xsd:element ref="ns2:c6f8e3d4-218e-4c33-a38f-d386acd4bb77GeoLoc" minOccurs="0"/>
                <xsd:element ref="ns2:c6f8e3d4-218e-4c33-a38f-d386acd4bb77DispNam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44789-d018-4bae-bb7a-0480917752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c3x" ma:index="10" nillable="true" ma:displayName="Location" ma:internalName="ec3x">
      <xsd:simpleType>
        <xsd:restriction base="dms:Unknown"/>
      </xsd:simpleType>
    </xsd:element>
    <xsd:element name="c6f8e3d4-218e-4c33-a38f-d386acd4bb77CountryOrRegion" ma:index="11" nillable="true" ma:displayName="Location : Pays/région" ma:internalName="CountryOrRegion" ma:readOnly="true">
      <xsd:simpleType>
        <xsd:restriction base="dms:Text"/>
      </xsd:simpleType>
    </xsd:element>
    <xsd:element name="c6f8e3d4-218e-4c33-a38f-d386acd4bb77State" ma:index="12" nillable="true" ma:displayName="Location : État" ma:internalName="State" ma:readOnly="true">
      <xsd:simpleType>
        <xsd:restriction base="dms:Text"/>
      </xsd:simpleType>
    </xsd:element>
    <xsd:element name="c6f8e3d4-218e-4c33-a38f-d386acd4bb77City" ma:index="13" nillable="true" ma:displayName="Location : Ville" ma:internalName="City" ma:readOnly="true">
      <xsd:simpleType>
        <xsd:restriction base="dms:Text"/>
      </xsd:simpleType>
    </xsd:element>
    <xsd:element name="c6f8e3d4-218e-4c33-a38f-d386acd4bb77PostalCode" ma:index="14" nillable="true" ma:displayName="Location : Code postal" ma:internalName="PostalCode" ma:readOnly="true">
      <xsd:simpleType>
        <xsd:restriction base="dms:Text"/>
      </xsd:simpleType>
    </xsd:element>
    <xsd:element name="c6f8e3d4-218e-4c33-a38f-d386acd4bb77Street" ma:index="15" nillable="true" ma:displayName="Location : Rue" ma:internalName="Street" ma:readOnly="true">
      <xsd:simpleType>
        <xsd:restriction base="dms:Text"/>
      </xsd:simpleType>
    </xsd:element>
    <xsd:element name="c6f8e3d4-218e-4c33-a38f-d386acd4bb77GeoLoc" ma:index="16" nillable="true" ma:displayName="Location : Coordonnées" ma:internalName="GeoLoc" ma:readOnly="true">
      <xsd:simpleType>
        <xsd:restriction base="dms:Unknown"/>
      </xsd:simpleType>
    </xsd:element>
    <xsd:element name="c6f8e3d4-218e-4c33-a38f-d386acd4bb77DispName" ma:index="17" nillable="true" ma:displayName="Location : nom" ma:internalName="DispNam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2" nillable="true" ma:displayName="Tags" ma:internalName="MediaServiceAutoTags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c3x xmlns="55444789-d018-4bae-bb7a-048091775253" xsi:nil="true"/>
  </documentManagement>
</p:properties>
</file>

<file path=customXml/itemProps1.xml><?xml version="1.0" encoding="utf-8"?>
<ds:datastoreItem xmlns:ds="http://schemas.openxmlformats.org/officeDocument/2006/customXml" ds:itemID="{DACB3153-6B17-41A5-8251-35C2183936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444789-d018-4bae-bb7a-0480917752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D76E21-4737-41CA-B376-5F4B354E76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0A410C-C67D-4FD3-827A-E421019AE98B}">
  <ds:schemaRefs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55444789-d018-4bae-bb7a-048091775253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Tarifs à-c du 1-1-24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Leflond Chantal (Mairie Villebon-sur-Yvette)</dc:creator>
  <cp:keywords/>
  <dc:description/>
  <cp:lastModifiedBy>Laurette Ah-Pang</cp:lastModifiedBy>
  <cp:revision/>
  <cp:lastPrinted>2021-12-22T13:29:23Z</cp:lastPrinted>
  <dcterms:created xsi:type="dcterms:W3CDTF">2017-09-12T08:39:28Z</dcterms:created>
  <dcterms:modified xsi:type="dcterms:W3CDTF">2024-07-15T14:50:14Z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0x010100F2533638EFDF1F40B65C7B5C40894B9C</vt:lpwstr>
  </property>
</Properties>
</file>